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" windowWidth="12120" windowHeight="9120" activeTab="2"/>
  </bookViews>
  <sheets>
    <sheet name="103年預算書" sheetId="1" r:id="rId1"/>
    <sheet name="104年預算書" sheetId="2" r:id="rId2"/>
    <sheet name="103.104預算比較表" sheetId="3" r:id="rId3"/>
    <sheet name="105年預算書" sheetId="4" r:id="rId4"/>
  </sheets>
  <definedNames>
    <definedName name="_xlnm.Print_Area" localSheetId="2">'103.104預算比較表'!$A$1:$H$32</definedName>
  </definedNames>
  <calcPr calcId="144525"/>
</workbook>
</file>

<file path=xl/calcChain.xml><?xml version="1.0" encoding="utf-8"?>
<calcChain xmlns="http://schemas.openxmlformats.org/spreadsheetml/2006/main">
  <c r="E27" i="4" l="1"/>
  <c r="E18" i="4"/>
  <c r="E15" i="4"/>
  <c r="E14" i="4" s="1"/>
  <c r="E8" i="4"/>
  <c r="E7" i="4" s="1"/>
  <c r="E30" i="4" l="1"/>
  <c r="G29" i="3"/>
  <c r="G28" i="3"/>
  <c r="G26" i="3"/>
  <c r="G25" i="3"/>
  <c r="G24" i="3"/>
  <c r="G23" i="3"/>
  <c r="G22" i="3"/>
  <c r="G21" i="3"/>
  <c r="G20" i="3"/>
  <c r="G19" i="3"/>
  <c r="G17" i="3"/>
  <c r="G16" i="3"/>
  <c r="G9" i="3"/>
  <c r="G10" i="3"/>
  <c r="G11" i="3"/>
  <c r="G12" i="3"/>
  <c r="G13" i="3"/>
  <c r="E18" i="3"/>
  <c r="G18" i="3" s="1"/>
  <c r="E8" i="3"/>
  <c r="G8" i="3" s="1"/>
  <c r="E27" i="3"/>
  <c r="G27" i="3" s="1"/>
  <c r="E15" i="3"/>
  <c r="G15" i="3" s="1"/>
  <c r="E18" i="2"/>
  <c r="E27" i="2"/>
  <c r="E15" i="2"/>
  <c r="E8" i="2"/>
  <c r="E7" i="2" s="1"/>
  <c r="E14" i="3" l="1"/>
  <c r="E14" i="2"/>
  <c r="E30" i="2" s="1"/>
</calcChain>
</file>

<file path=xl/sharedStrings.xml><?xml version="1.0" encoding="utf-8"?>
<sst xmlns="http://schemas.openxmlformats.org/spreadsheetml/2006/main" count="170" uniqueCount="58">
  <si>
    <t>財團法人萬慶巖清水祖師廟</t>
  </si>
  <si>
    <t>民國103年度預算書</t>
  </si>
  <si>
    <t>民國103年1月1日至103年12月31日</t>
  </si>
  <si>
    <t>科目</t>
  </si>
  <si>
    <t>預算數</t>
  </si>
  <si>
    <t>說明</t>
  </si>
  <si>
    <t>款</t>
  </si>
  <si>
    <t>項</t>
  </si>
  <si>
    <t>目</t>
  </si>
  <si>
    <t>名          稱</t>
  </si>
  <si>
    <t>經費收入</t>
  </si>
  <si>
    <t xml:space="preserve"> $4,000,000 </t>
  </si>
  <si>
    <t xml:space="preserve">     捐贈收入</t>
  </si>
  <si>
    <t xml:space="preserve">   捐獻收入</t>
  </si>
  <si>
    <t xml:space="preserve">   點燈收入</t>
  </si>
  <si>
    <t xml:space="preserve">   法會收入</t>
  </si>
  <si>
    <t>禮斗法會、中元普渡法會</t>
  </si>
  <si>
    <t xml:space="preserve">   油箱收入</t>
  </si>
  <si>
    <t xml:space="preserve">     利息收入</t>
  </si>
  <si>
    <t>經費支出</t>
  </si>
  <si>
    <t xml:space="preserve">    人事費用</t>
  </si>
  <si>
    <t xml:space="preserve">  薪資支出</t>
  </si>
  <si>
    <t>臨時工作費</t>
  </si>
  <si>
    <t xml:space="preserve">    行政費用</t>
  </si>
  <si>
    <t xml:space="preserve">      辦公文具費</t>
  </si>
  <si>
    <t>房屋修繕及其他費用</t>
  </si>
  <si>
    <t xml:space="preserve">    活動事工費</t>
  </si>
  <si>
    <t>法會活動</t>
  </si>
  <si>
    <t xml:space="preserve">      遶境活動費</t>
  </si>
  <si>
    <t>本期餘絀</t>
  </si>
  <si>
    <t xml:space="preserve"> -   </t>
  </si>
  <si>
    <t>董事長：</t>
  </si>
  <si>
    <t>會計主管：</t>
  </si>
  <si>
    <t>102.10.22製表</t>
  </si>
  <si>
    <t xml:space="preserve">      水電瓦斯費</t>
    <phoneticPr fontId="1" type="noConversion"/>
  </si>
  <si>
    <t xml:space="preserve">      保險費</t>
    <phoneticPr fontId="1" type="noConversion"/>
  </si>
  <si>
    <t xml:space="preserve">      祭典活動費</t>
    <phoneticPr fontId="1" type="noConversion"/>
  </si>
  <si>
    <t xml:space="preserve">      慶弔關懷費</t>
    <phoneticPr fontId="1" type="noConversion"/>
  </si>
  <si>
    <t xml:space="preserve">      勞務費</t>
    <phoneticPr fontId="1" type="noConversion"/>
  </si>
  <si>
    <t xml:space="preserve">      獎助學金</t>
    <phoneticPr fontId="1" type="noConversion"/>
  </si>
  <si>
    <t xml:space="preserve">      其他費用</t>
    <phoneticPr fontId="1" type="noConversion"/>
  </si>
  <si>
    <t xml:space="preserve">      營會活動費</t>
    <phoneticPr fontId="1" type="noConversion"/>
  </si>
  <si>
    <t xml:space="preserve">        製表：</t>
    <phoneticPr fontId="1" type="noConversion"/>
  </si>
  <si>
    <t>民國104年度預算書</t>
    <phoneticPr fontId="1" type="noConversion"/>
  </si>
  <si>
    <t>民國104年1月1日至104年12月31日</t>
    <phoneticPr fontId="1" type="noConversion"/>
  </si>
  <si>
    <t>民國103、104年度預算書</t>
    <phoneticPr fontId="1" type="noConversion"/>
  </si>
  <si>
    <t>103年度預算數</t>
    <phoneticPr fontId="1" type="noConversion"/>
  </si>
  <si>
    <t>104年度預算數</t>
  </si>
  <si>
    <t xml:space="preserve">   油香收入</t>
    <phoneticPr fontId="1" type="noConversion"/>
  </si>
  <si>
    <t>103.10.16製表</t>
    <phoneticPr fontId="1" type="noConversion"/>
  </si>
  <si>
    <t>增加</t>
    <phoneticPr fontId="1" type="noConversion"/>
  </si>
  <si>
    <t>減少</t>
    <phoneticPr fontId="1" type="noConversion"/>
  </si>
  <si>
    <t>本年度與上年度預算比較數</t>
    <phoneticPr fontId="1" type="noConversion"/>
  </si>
  <si>
    <t>總幹事:</t>
    <phoneticPr fontId="1" type="noConversion"/>
  </si>
  <si>
    <t xml:space="preserve">     製表：</t>
    <phoneticPr fontId="1" type="noConversion"/>
  </si>
  <si>
    <t xml:space="preserve">      總幹事:</t>
    <phoneticPr fontId="1" type="noConversion"/>
  </si>
  <si>
    <t>民國105年度預算書</t>
    <phoneticPr fontId="1" type="noConversion"/>
  </si>
  <si>
    <t>民國105年1月1日至105年12月31日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</si>
</sst>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&quot; &quot;#,##0_);[Red]\(&quot; &quot;#,##0\)"/>
    <numFmt numFmtId="177" formatCode="[$$-404]#,##0_);[Red]\([$$-404]#,##0\)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1" fontId="2" fillId="0" borderId="0" xfId="1" applyFont="1">
      <alignment vertical="center"/>
    </xf>
    <xf numFmtId="41" fontId="2" fillId="0" borderId="1" xfId="1" applyFont="1" applyBorder="1">
      <alignment vertical="center"/>
    </xf>
    <xf numFmtId="41" fontId="2" fillId="0" borderId="0" xfId="1" applyFont="1" applyAlignment="1">
      <alignment vertical="center"/>
    </xf>
    <xf numFmtId="41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2" sqref="A2:F2"/>
    </sheetView>
  </sheetViews>
  <sheetFormatPr defaultRowHeight="19.5" x14ac:dyDescent="0.25"/>
  <cols>
    <col min="1" max="1" width="6.75" style="1" bestFit="1" customWidth="1"/>
    <col min="2" max="3" width="4.25" style="1" bestFit="1" customWidth="1"/>
    <col min="4" max="4" width="23" style="1" bestFit="1" customWidth="1"/>
    <col min="5" max="5" width="17.5" style="1" bestFit="1" customWidth="1"/>
    <col min="6" max="6" width="31.375" style="1" bestFit="1" customWidth="1"/>
    <col min="7" max="16384" width="9" style="1"/>
  </cols>
  <sheetData>
    <row r="1" spans="1:6" ht="27.75" x14ac:dyDescent="0.25">
      <c r="A1" s="15" t="s">
        <v>0</v>
      </c>
      <c r="B1" s="15"/>
      <c r="C1" s="15"/>
      <c r="D1" s="15"/>
      <c r="E1" s="15"/>
      <c r="F1" s="15"/>
    </row>
    <row r="2" spans="1:6" x14ac:dyDescent="0.25">
      <c r="A2" s="16" t="s">
        <v>1</v>
      </c>
      <c r="B2" s="16"/>
      <c r="C2" s="16"/>
      <c r="D2" s="16"/>
      <c r="E2" s="16"/>
      <c r="F2" s="16"/>
    </row>
    <row r="3" spans="1:6" x14ac:dyDescent="0.25">
      <c r="A3" s="16" t="s">
        <v>2</v>
      </c>
      <c r="B3" s="16"/>
      <c r="C3" s="16"/>
      <c r="D3" s="16"/>
      <c r="E3" s="16"/>
      <c r="F3" s="16"/>
    </row>
    <row r="5" spans="1:6" ht="24.95" customHeight="1" x14ac:dyDescent="0.25">
      <c r="A5" s="2" t="s">
        <v>3</v>
      </c>
      <c r="B5" s="2"/>
      <c r="C5" s="2"/>
      <c r="D5" s="2"/>
      <c r="E5" s="2" t="s">
        <v>4</v>
      </c>
      <c r="F5" s="2" t="s">
        <v>5</v>
      </c>
    </row>
    <row r="6" spans="1:6" ht="24.95" customHeight="1" x14ac:dyDescent="0.25">
      <c r="A6" s="2" t="s">
        <v>6</v>
      </c>
      <c r="B6" s="2" t="s">
        <v>7</v>
      </c>
      <c r="C6" s="2" t="s">
        <v>8</v>
      </c>
      <c r="D6" s="2" t="s">
        <v>9</v>
      </c>
      <c r="E6" s="2"/>
      <c r="F6" s="2"/>
    </row>
    <row r="7" spans="1:6" ht="24.95" customHeight="1" x14ac:dyDescent="0.25">
      <c r="A7" s="2">
        <v>1</v>
      </c>
      <c r="B7" s="2"/>
      <c r="C7" s="2"/>
      <c r="D7" s="2" t="s">
        <v>10</v>
      </c>
      <c r="E7" s="2" t="s">
        <v>11</v>
      </c>
      <c r="F7" s="2"/>
    </row>
    <row r="8" spans="1:6" ht="24.95" customHeight="1" x14ac:dyDescent="0.25">
      <c r="A8" s="2"/>
      <c r="B8" s="2">
        <v>1</v>
      </c>
      <c r="C8" s="2"/>
      <c r="D8" s="2" t="s">
        <v>12</v>
      </c>
      <c r="E8" s="3">
        <v>3999000</v>
      </c>
      <c r="F8" s="2"/>
    </row>
    <row r="9" spans="1:6" ht="24.95" customHeight="1" x14ac:dyDescent="0.25">
      <c r="A9" s="2"/>
      <c r="B9" s="2"/>
      <c r="C9" s="2">
        <v>1</v>
      </c>
      <c r="D9" s="2" t="s">
        <v>13</v>
      </c>
      <c r="E9" s="3">
        <v>600000</v>
      </c>
      <c r="F9" s="2"/>
    </row>
    <row r="10" spans="1:6" ht="24.95" customHeight="1" x14ac:dyDescent="0.25">
      <c r="A10" s="2"/>
      <c r="B10" s="2"/>
      <c r="C10" s="2">
        <v>2</v>
      </c>
      <c r="D10" s="2" t="s">
        <v>14</v>
      </c>
      <c r="E10" s="3">
        <v>790000</v>
      </c>
      <c r="F10" s="2"/>
    </row>
    <row r="11" spans="1:6" ht="24.95" customHeight="1" x14ac:dyDescent="0.25">
      <c r="A11" s="2"/>
      <c r="B11" s="2"/>
      <c r="C11" s="2">
        <v>3</v>
      </c>
      <c r="D11" s="2" t="s">
        <v>15</v>
      </c>
      <c r="E11" s="3">
        <v>2000000</v>
      </c>
      <c r="F11" s="2" t="s">
        <v>16</v>
      </c>
    </row>
    <row r="12" spans="1:6" ht="24.95" customHeight="1" x14ac:dyDescent="0.25">
      <c r="A12" s="2"/>
      <c r="B12" s="2"/>
      <c r="C12" s="2">
        <v>4</v>
      </c>
      <c r="D12" s="2" t="s">
        <v>17</v>
      </c>
      <c r="E12" s="3">
        <v>609000</v>
      </c>
      <c r="F12" s="2"/>
    </row>
    <row r="13" spans="1:6" ht="24.95" customHeight="1" x14ac:dyDescent="0.25">
      <c r="A13" s="2"/>
      <c r="B13" s="2">
        <v>2</v>
      </c>
      <c r="C13" s="2"/>
      <c r="D13" s="2" t="s">
        <v>18</v>
      </c>
      <c r="E13" s="3">
        <v>1000</v>
      </c>
      <c r="F13" s="2"/>
    </row>
    <row r="14" spans="1:6" ht="24.95" customHeight="1" x14ac:dyDescent="0.25">
      <c r="A14" s="2">
        <v>2</v>
      </c>
      <c r="B14" s="2"/>
      <c r="C14" s="2"/>
      <c r="D14" s="2" t="s">
        <v>19</v>
      </c>
      <c r="E14" s="2" t="s">
        <v>11</v>
      </c>
      <c r="F14" s="2"/>
    </row>
    <row r="15" spans="1:6" ht="24.95" customHeight="1" x14ac:dyDescent="0.25">
      <c r="A15" s="2"/>
      <c r="B15" s="2">
        <v>1</v>
      </c>
      <c r="C15" s="2"/>
      <c r="D15" s="2" t="s">
        <v>20</v>
      </c>
      <c r="E15" s="3">
        <v>736300</v>
      </c>
      <c r="F15" s="2"/>
    </row>
    <row r="16" spans="1:6" ht="24.95" customHeight="1" x14ac:dyDescent="0.25">
      <c r="A16" s="2"/>
      <c r="B16" s="2"/>
      <c r="C16" s="2">
        <v>1</v>
      </c>
      <c r="D16" s="2" t="s">
        <v>21</v>
      </c>
      <c r="E16" s="3">
        <v>700000</v>
      </c>
      <c r="F16" s="2"/>
    </row>
    <row r="17" spans="1:6" ht="24.95" customHeight="1" x14ac:dyDescent="0.25">
      <c r="A17" s="2"/>
      <c r="B17" s="2"/>
      <c r="C17" s="2">
        <v>2</v>
      </c>
      <c r="D17" s="2" t="s">
        <v>22</v>
      </c>
      <c r="E17" s="3">
        <v>36300</v>
      </c>
      <c r="F17" s="2"/>
    </row>
    <row r="18" spans="1:6" ht="24.95" customHeight="1" x14ac:dyDescent="0.25">
      <c r="A18" s="2"/>
      <c r="B18" s="2">
        <v>2</v>
      </c>
      <c r="C18" s="2"/>
      <c r="D18" s="2" t="s">
        <v>23</v>
      </c>
      <c r="E18" s="3">
        <v>2295700</v>
      </c>
      <c r="F18" s="2"/>
    </row>
    <row r="19" spans="1:6" ht="24.95" customHeight="1" x14ac:dyDescent="0.25">
      <c r="A19" s="2"/>
      <c r="B19" s="2"/>
      <c r="C19" s="2">
        <v>1</v>
      </c>
      <c r="D19" s="2" t="s">
        <v>24</v>
      </c>
      <c r="E19" s="3">
        <v>96800</v>
      </c>
      <c r="F19" s="2"/>
    </row>
    <row r="20" spans="1:6" ht="24.95" customHeight="1" x14ac:dyDescent="0.25">
      <c r="A20" s="2"/>
      <c r="B20" s="2"/>
      <c r="C20" s="2">
        <v>2</v>
      </c>
      <c r="D20" s="2" t="s">
        <v>34</v>
      </c>
      <c r="E20" s="3">
        <v>242000</v>
      </c>
      <c r="F20" s="2"/>
    </row>
    <row r="21" spans="1:6" ht="24.95" customHeight="1" x14ac:dyDescent="0.25">
      <c r="A21" s="2"/>
      <c r="B21" s="2"/>
      <c r="C21" s="2">
        <v>3</v>
      </c>
      <c r="D21" s="2" t="s">
        <v>35</v>
      </c>
      <c r="E21" s="3">
        <v>18150</v>
      </c>
      <c r="F21" s="2"/>
    </row>
    <row r="22" spans="1:6" ht="24.95" customHeight="1" x14ac:dyDescent="0.25">
      <c r="A22" s="2"/>
      <c r="B22" s="2"/>
      <c r="C22" s="2">
        <v>4</v>
      </c>
      <c r="D22" s="2" t="s">
        <v>36</v>
      </c>
      <c r="E22" s="3">
        <v>291050</v>
      </c>
      <c r="F22" s="2"/>
    </row>
    <row r="23" spans="1:6" ht="24.95" customHeight="1" x14ac:dyDescent="0.25">
      <c r="A23" s="2"/>
      <c r="B23" s="2"/>
      <c r="C23" s="2">
        <v>5</v>
      </c>
      <c r="D23" s="4" t="s">
        <v>37</v>
      </c>
      <c r="E23" s="3">
        <v>60500</v>
      </c>
      <c r="F23" s="2"/>
    </row>
    <row r="24" spans="1:6" ht="24.95" customHeight="1" x14ac:dyDescent="0.25">
      <c r="A24" s="2"/>
      <c r="B24" s="2"/>
      <c r="C24" s="2">
        <v>6</v>
      </c>
      <c r="D24" s="2" t="s">
        <v>38</v>
      </c>
      <c r="E24" s="3">
        <v>266200</v>
      </c>
      <c r="F24" s="2"/>
    </row>
    <row r="25" spans="1:6" ht="24.95" customHeight="1" x14ac:dyDescent="0.25">
      <c r="A25" s="2"/>
      <c r="B25" s="2"/>
      <c r="C25" s="2">
        <v>7</v>
      </c>
      <c r="D25" s="2" t="s">
        <v>39</v>
      </c>
      <c r="E25" s="3">
        <v>1200000</v>
      </c>
      <c r="F25" s="2"/>
    </row>
    <row r="26" spans="1:6" ht="24.95" customHeight="1" x14ac:dyDescent="0.25">
      <c r="A26" s="2"/>
      <c r="B26" s="2"/>
      <c r="C26" s="2">
        <v>8</v>
      </c>
      <c r="D26" s="2" t="s">
        <v>40</v>
      </c>
      <c r="E26" s="3">
        <v>121000</v>
      </c>
      <c r="F26" s="2" t="s">
        <v>25</v>
      </c>
    </row>
    <row r="27" spans="1:6" ht="24.95" customHeight="1" x14ac:dyDescent="0.25">
      <c r="A27" s="2"/>
      <c r="B27" s="2">
        <v>3</v>
      </c>
      <c r="C27" s="2"/>
      <c r="D27" s="2" t="s">
        <v>26</v>
      </c>
      <c r="E27" s="3">
        <v>968000</v>
      </c>
      <c r="F27" s="2"/>
    </row>
    <row r="28" spans="1:6" ht="24.95" customHeight="1" x14ac:dyDescent="0.25">
      <c r="A28" s="2"/>
      <c r="B28" s="2"/>
      <c r="C28" s="2">
        <v>1</v>
      </c>
      <c r="D28" s="2" t="s">
        <v>41</v>
      </c>
      <c r="E28" s="3">
        <v>847000</v>
      </c>
      <c r="F28" s="2" t="s">
        <v>27</v>
      </c>
    </row>
    <row r="29" spans="1:6" ht="24.95" customHeight="1" x14ac:dyDescent="0.25">
      <c r="A29" s="2"/>
      <c r="B29" s="2"/>
      <c r="C29" s="2">
        <v>2</v>
      </c>
      <c r="D29" s="2" t="s">
        <v>28</v>
      </c>
      <c r="E29" s="3">
        <v>121000</v>
      </c>
      <c r="F29" s="2"/>
    </row>
    <row r="30" spans="1:6" ht="24.95" customHeight="1" x14ac:dyDescent="0.25">
      <c r="A30" s="2">
        <v>3</v>
      </c>
      <c r="B30" s="2"/>
      <c r="C30" s="2"/>
      <c r="D30" s="2" t="s">
        <v>29</v>
      </c>
      <c r="E30" s="2" t="s">
        <v>30</v>
      </c>
      <c r="F30" s="2"/>
    </row>
    <row r="32" spans="1:6" x14ac:dyDescent="0.25">
      <c r="A32" s="16" t="s">
        <v>31</v>
      </c>
      <c r="B32" s="16"/>
      <c r="C32" s="16"/>
      <c r="E32" s="1" t="s">
        <v>32</v>
      </c>
      <c r="F32" s="5" t="s">
        <v>42</v>
      </c>
    </row>
    <row r="36" spans="6:6" x14ac:dyDescent="0.25">
      <c r="F36" s="1" t="s">
        <v>33</v>
      </c>
    </row>
  </sheetData>
  <mergeCells count="4">
    <mergeCell ref="A1:F1"/>
    <mergeCell ref="A2:F2"/>
    <mergeCell ref="A3:F3"/>
    <mergeCell ref="A32:C32"/>
  </mergeCells>
  <phoneticPr fontId="1" type="noConversion"/>
  <printOptions horizontalCentered="1"/>
  <pageMargins left="0" right="0" top="0.74803149606299213" bottom="0.35433070866141736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1" workbookViewId="0">
      <selection activeCell="A31" sqref="A1:XFD1048576"/>
    </sheetView>
  </sheetViews>
  <sheetFormatPr defaultRowHeight="19.5" x14ac:dyDescent="0.25"/>
  <cols>
    <col min="1" max="1" width="6.75" style="1" bestFit="1" customWidth="1"/>
    <col min="2" max="3" width="4.25" style="1" bestFit="1" customWidth="1"/>
    <col min="4" max="4" width="23" style="1" bestFit="1" customWidth="1"/>
    <col min="5" max="5" width="17.5" style="1" bestFit="1" customWidth="1"/>
    <col min="6" max="6" width="31.375" style="1" bestFit="1" customWidth="1"/>
    <col min="7" max="16384" width="9" style="1"/>
  </cols>
  <sheetData>
    <row r="1" spans="1:6" ht="27.75" x14ac:dyDescent="0.25">
      <c r="A1" s="15" t="s">
        <v>0</v>
      </c>
      <c r="B1" s="15"/>
      <c r="C1" s="15"/>
      <c r="D1" s="15"/>
      <c r="E1" s="15"/>
      <c r="F1" s="15"/>
    </row>
    <row r="2" spans="1:6" x14ac:dyDescent="0.25">
      <c r="A2" s="16" t="s">
        <v>43</v>
      </c>
      <c r="B2" s="16"/>
      <c r="C2" s="16"/>
      <c r="D2" s="16"/>
      <c r="E2" s="16"/>
      <c r="F2" s="16"/>
    </row>
    <row r="3" spans="1:6" x14ac:dyDescent="0.25">
      <c r="A3" s="16" t="s">
        <v>44</v>
      </c>
      <c r="B3" s="16"/>
      <c r="C3" s="16"/>
      <c r="D3" s="16"/>
      <c r="E3" s="16"/>
      <c r="F3" s="16"/>
    </row>
    <row r="5" spans="1:6" ht="24.95" customHeight="1" x14ac:dyDescent="0.25">
      <c r="A5" s="2" t="s">
        <v>3</v>
      </c>
      <c r="B5" s="2"/>
      <c r="C5" s="2"/>
      <c r="D5" s="2"/>
      <c r="E5" s="2" t="s">
        <v>4</v>
      </c>
      <c r="F5" s="2" t="s">
        <v>5</v>
      </c>
    </row>
    <row r="6" spans="1:6" ht="24.95" customHeight="1" x14ac:dyDescent="0.25">
      <c r="A6" s="2" t="s">
        <v>6</v>
      </c>
      <c r="B6" s="2" t="s">
        <v>7</v>
      </c>
      <c r="C6" s="2" t="s">
        <v>8</v>
      </c>
      <c r="D6" s="2" t="s">
        <v>9</v>
      </c>
      <c r="E6" s="2"/>
      <c r="F6" s="2"/>
    </row>
    <row r="7" spans="1:6" ht="24.95" customHeight="1" x14ac:dyDescent="0.25">
      <c r="A7" s="2">
        <v>1</v>
      </c>
      <c r="B7" s="2"/>
      <c r="C7" s="2"/>
      <c r="D7" s="2" t="s">
        <v>10</v>
      </c>
      <c r="E7" s="3">
        <f>E8+E13</f>
        <v>4123000</v>
      </c>
      <c r="F7" s="2"/>
    </row>
    <row r="8" spans="1:6" ht="24.95" customHeight="1" x14ac:dyDescent="0.25">
      <c r="A8" s="2"/>
      <c r="B8" s="2">
        <v>1</v>
      </c>
      <c r="C8" s="2"/>
      <c r="D8" s="2" t="s">
        <v>12</v>
      </c>
      <c r="E8" s="3">
        <f>E9+E10+E11+E12</f>
        <v>4100000</v>
      </c>
      <c r="F8" s="2"/>
    </row>
    <row r="9" spans="1:6" ht="24.95" customHeight="1" x14ac:dyDescent="0.25">
      <c r="A9" s="2"/>
      <c r="B9" s="2"/>
      <c r="C9" s="2">
        <v>1</v>
      </c>
      <c r="D9" s="2" t="s">
        <v>13</v>
      </c>
      <c r="E9" s="3">
        <v>600000</v>
      </c>
      <c r="F9" s="2"/>
    </row>
    <row r="10" spans="1:6" ht="24.95" customHeight="1" x14ac:dyDescent="0.25">
      <c r="A10" s="2"/>
      <c r="B10" s="2"/>
      <c r="C10" s="2">
        <v>2</v>
      </c>
      <c r="D10" s="2" t="s">
        <v>14</v>
      </c>
      <c r="E10" s="3">
        <v>800000</v>
      </c>
      <c r="F10" s="2"/>
    </row>
    <row r="11" spans="1:6" ht="24.95" customHeight="1" x14ac:dyDescent="0.25">
      <c r="A11" s="2"/>
      <c r="B11" s="2"/>
      <c r="C11" s="2">
        <v>3</v>
      </c>
      <c r="D11" s="2" t="s">
        <v>15</v>
      </c>
      <c r="E11" s="3">
        <v>2000000</v>
      </c>
      <c r="F11" s="2" t="s">
        <v>16</v>
      </c>
    </row>
    <row r="12" spans="1:6" ht="24.95" customHeight="1" x14ac:dyDescent="0.25">
      <c r="A12" s="2"/>
      <c r="B12" s="2"/>
      <c r="C12" s="2">
        <v>4</v>
      </c>
      <c r="D12" s="2" t="s">
        <v>17</v>
      </c>
      <c r="E12" s="3">
        <v>700000</v>
      </c>
      <c r="F12" s="2"/>
    </row>
    <row r="13" spans="1:6" ht="24.95" customHeight="1" x14ac:dyDescent="0.25">
      <c r="A13" s="2"/>
      <c r="B13" s="2">
        <v>2</v>
      </c>
      <c r="C13" s="2"/>
      <c r="D13" s="2" t="s">
        <v>18</v>
      </c>
      <c r="E13" s="3">
        <v>23000</v>
      </c>
      <c r="F13" s="2"/>
    </row>
    <row r="14" spans="1:6" ht="24.95" customHeight="1" x14ac:dyDescent="0.25">
      <c r="A14" s="2">
        <v>2</v>
      </c>
      <c r="B14" s="2"/>
      <c r="C14" s="2"/>
      <c r="D14" s="2" t="s">
        <v>19</v>
      </c>
      <c r="E14" s="3">
        <f>E15+E18+E27</f>
        <v>4123000</v>
      </c>
      <c r="F14" s="2"/>
    </row>
    <row r="15" spans="1:6" ht="24.95" customHeight="1" x14ac:dyDescent="0.25">
      <c r="A15" s="2"/>
      <c r="B15" s="2">
        <v>1</v>
      </c>
      <c r="C15" s="2"/>
      <c r="D15" s="2" t="s">
        <v>20</v>
      </c>
      <c r="E15" s="3">
        <f>E16+E17</f>
        <v>760000</v>
      </c>
      <c r="F15" s="2"/>
    </row>
    <row r="16" spans="1:6" ht="24.95" customHeight="1" x14ac:dyDescent="0.25">
      <c r="A16" s="2"/>
      <c r="B16" s="2"/>
      <c r="C16" s="2">
        <v>1</v>
      </c>
      <c r="D16" s="2" t="s">
        <v>21</v>
      </c>
      <c r="E16" s="3">
        <v>720000</v>
      </c>
      <c r="F16" s="2"/>
    </row>
    <row r="17" spans="1:6" ht="24.95" customHeight="1" x14ac:dyDescent="0.25">
      <c r="A17" s="2"/>
      <c r="B17" s="2"/>
      <c r="C17" s="2">
        <v>2</v>
      </c>
      <c r="D17" s="2" t="s">
        <v>22</v>
      </c>
      <c r="E17" s="3">
        <v>40000</v>
      </c>
      <c r="F17" s="2"/>
    </row>
    <row r="18" spans="1:6" ht="24.95" customHeight="1" x14ac:dyDescent="0.25">
      <c r="A18" s="2"/>
      <c r="B18" s="2">
        <v>2</v>
      </c>
      <c r="C18" s="2"/>
      <c r="D18" s="2" t="s">
        <v>23</v>
      </c>
      <c r="E18" s="3">
        <f>E19+E20+E21+E22+E23+E24+E25+E26</f>
        <v>2368500</v>
      </c>
      <c r="F18" s="2"/>
    </row>
    <row r="19" spans="1:6" ht="24.95" customHeight="1" x14ac:dyDescent="0.25">
      <c r="A19" s="2"/>
      <c r="B19" s="2"/>
      <c r="C19" s="2">
        <v>1</v>
      </c>
      <c r="D19" s="2" t="s">
        <v>24</v>
      </c>
      <c r="E19" s="3">
        <v>100000</v>
      </c>
      <c r="F19" s="2"/>
    </row>
    <row r="20" spans="1:6" ht="24.95" customHeight="1" x14ac:dyDescent="0.25">
      <c r="A20" s="2"/>
      <c r="B20" s="2"/>
      <c r="C20" s="2">
        <v>2</v>
      </c>
      <c r="D20" s="2" t="s">
        <v>34</v>
      </c>
      <c r="E20" s="3">
        <v>250000</v>
      </c>
      <c r="F20" s="2"/>
    </row>
    <row r="21" spans="1:6" ht="24.95" customHeight="1" x14ac:dyDescent="0.25">
      <c r="A21" s="2"/>
      <c r="B21" s="2"/>
      <c r="C21" s="2">
        <v>3</v>
      </c>
      <c r="D21" s="2" t="s">
        <v>35</v>
      </c>
      <c r="E21" s="3">
        <v>18500</v>
      </c>
      <c r="F21" s="2"/>
    </row>
    <row r="22" spans="1:6" ht="24.95" customHeight="1" x14ac:dyDescent="0.25">
      <c r="A22" s="2"/>
      <c r="B22" s="2"/>
      <c r="C22" s="2">
        <v>4</v>
      </c>
      <c r="D22" s="2" t="s">
        <v>36</v>
      </c>
      <c r="E22" s="3">
        <v>300000</v>
      </c>
      <c r="F22" s="2"/>
    </row>
    <row r="23" spans="1:6" ht="24.95" customHeight="1" x14ac:dyDescent="0.25">
      <c r="A23" s="2"/>
      <c r="B23" s="2"/>
      <c r="C23" s="2">
        <v>5</v>
      </c>
      <c r="D23" s="4" t="s">
        <v>37</v>
      </c>
      <c r="E23" s="3">
        <v>70000</v>
      </c>
      <c r="F23" s="2"/>
    </row>
    <row r="24" spans="1:6" ht="24.95" customHeight="1" x14ac:dyDescent="0.25">
      <c r="A24" s="2"/>
      <c r="B24" s="2"/>
      <c r="C24" s="2">
        <v>6</v>
      </c>
      <c r="D24" s="2" t="s">
        <v>38</v>
      </c>
      <c r="E24" s="3">
        <v>300000</v>
      </c>
      <c r="F24" s="2"/>
    </row>
    <row r="25" spans="1:6" ht="24.95" customHeight="1" x14ac:dyDescent="0.25">
      <c r="A25" s="2"/>
      <c r="B25" s="2"/>
      <c r="C25" s="2">
        <v>7</v>
      </c>
      <c r="D25" s="2" t="s">
        <v>39</v>
      </c>
      <c r="E25" s="3">
        <v>1200000</v>
      </c>
      <c r="F25" s="2"/>
    </row>
    <row r="26" spans="1:6" ht="24.95" customHeight="1" x14ac:dyDescent="0.25">
      <c r="A26" s="2"/>
      <c r="B26" s="2"/>
      <c r="C26" s="2">
        <v>8</v>
      </c>
      <c r="D26" s="2" t="s">
        <v>40</v>
      </c>
      <c r="E26" s="3">
        <v>130000</v>
      </c>
      <c r="F26" s="2" t="s">
        <v>25</v>
      </c>
    </row>
    <row r="27" spans="1:6" ht="24.95" customHeight="1" x14ac:dyDescent="0.25">
      <c r="A27" s="2"/>
      <c r="B27" s="2">
        <v>3</v>
      </c>
      <c r="C27" s="2"/>
      <c r="D27" s="2" t="s">
        <v>26</v>
      </c>
      <c r="E27" s="3">
        <f>E28+E29</f>
        <v>994500</v>
      </c>
      <c r="F27" s="2"/>
    </row>
    <row r="28" spans="1:6" ht="24.95" customHeight="1" x14ac:dyDescent="0.25">
      <c r="A28" s="2"/>
      <c r="B28" s="2"/>
      <c r="C28" s="2">
        <v>1</v>
      </c>
      <c r="D28" s="2" t="s">
        <v>41</v>
      </c>
      <c r="E28" s="3">
        <v>860000</v>
      </c>
      <c r="F28" s="2" t="s">
        <v>27</v>
      </c>
    </row>
    <row r="29" spans="1:6" ht="24.95" customHeight="1" x14ac:dyDescent="0.25">
      <c r="A29" s="2"/>
      <c r="B29" s="2"/>
      <c r="C29" s="2">
        <v>2</v>
      </c>
      <c r="D29" s="2" t="s">
        <v>28</v>
      </c>
      <c r="E29" s="3">
        <v>134500</v>
      </c>
      <c r="F29" s="2"/>
    </row>
    <row r="30" spans="1:6" ht="24.95" customHeight="1" x14ac:dyDescent="0.25">
      <c r="A30" s="2">
        <v>3</v>
      </c>
      <c r="B30" s="2"/>
      <c r="C30" s="2"/>
      <c r="D30" s="2" t="s">
        <v>29</v>
      </c>
      <c r="E30" s="3">
        <f>E7-E14</f>
        <v>0</v>
      </c>
      <c r="F30" s="2"/>
    </row>
    <row r="32" spans="1:6" x14ac:dyDescent="0.25">
      <c r="A32" s="16" t="s">
        <v>31</v>
      </c>
      <c r="B32" s="16"/>
      <c r="C32" s="16"/>
      <c r="D32" s="1" t="s">
        <v>55</v>
      </c>
      <c r="E32" s="13" t="s">
        <v>32</v>
      </c>
      <c r="F32" s="5" t="s">
        <v>42</v>
      </c>
    </row>
  </sheetData>
  <mergeCells count="4">
    <mergeCell ref="A1:F1"/>
    <mergeCell ref="A2:F2"/>
    <mergeCell ref="A3:F3"/>
    <mergeCell ref="A32:C3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33" sqref="G33"/>
    </sheetView>
  </sheetViews>
  <sheetFormatPr defaultRowHeight="19.5" x14ac:dyDescent="0.25"/>
  <cols>
    <col min="1" max="1" width="6.75" style="1" bestFit="1" customWidth="1"/>
    <col min="2" max="3" width="4.25" style="1" bestFit="1" customWidth="1"/>
    <col min="4" max="4" width="23" style="1" bestFit="1" customWidth="1"/>
    <col min="5" max="5" width="18.875" style="1" bestFit="1" customWidth="1"/>
    <col min="6" max="6" width="18.875" style="6" customWidth="1"/>
    <col min="7" max="7" width="13.25" style="1" bestFit="1" customWidth="1"/>
    <col min="8" max="8" width="12.75" style="1" customWidth="1"/>
    <col min="9" max="16384" width="9" style="1"/>
  </cols>
  <sheetData>
    <row r="1" spans="1:8" ht="27.75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x14ac:dyDescent="0.25">
      <c r="A2" s="16" t="s">
        <v>45</v>
      </c>
      <c r="B2" s="16"/>
      <c r="C2" s="16"/>
      <c r="D2" s="16"/>
      <c r="E2" s="16"/>
      <c r="F2" s="16"/>
      <c r="G2" s="16"/>
      <c r="H2" s="16"/>
    </row>
    <row r="3" spans="1:8" x14ac:dyDescent="0.25">
      <c r="A3" s="16"/>
      <c r="B3" s="16"/>
      <c r="C3" s="16"/>
      <c r="D3" s="16"/>
      <c r="E3" s="16"/>
      <c r="F3" s="16"/>
    </row>
    <row r="5" spans="1:8" ht="24.95" customHeight="1" x14ac:dyDescent="0.25">
      <c r="A5" s="2" t="s">
        <v>3</v>
      </c>
      <c r="B5" s="2"/>
      <c r="C5" s="2"/>
      <c r="D5" s="18" t="s">
        <v>9</v>
      </c>
      <c r="E5" s="20" t="s">
        <v>47</v>
      </c>
      <c r="F5" s="18" t="s">
        <v>46</v>
      </c>
      <c r="G5" s="17" t="s">
        <v>52</v>
      </c>
      <c r="H5" s="17"/>
    </row>
    <row r="6" spans="1:8" ht="24.95" customHeight="1" x14ac:dyDescent="0.25">
      <c r="A6" s="2" t="s">
        <v>6</v>
      </c>
      <c r="B6" s="2" t="s">
        <v>7</v>
      </c>
      <c r="C6" s="2" t="s">
        <v>8</v>
      </c>
      <c r="D6" s="19"/>
      <c r="E6" s="21"/>
      <c r="F6" s="19"/>
      <c r="G6" s="12" t="s">
        <v>50</v>
      </c>
      <c r="H6" s="12" t="s">
        <v>51</v>
      </c>
    </row>
    <row r="7" spans="1:8" ht="24.95" customHeight="1" x14ac:dyDescent="0.25">
      <c r="A7" s="2">
        <v>1</v>
      </c>
      <c r="B7" s="2"/>
      <c r="C7" s="2"/>
      <c r="D7" s="2" t="s">
        <v>10</v>
      </c>
      <c r="E7" s="11">
        <v>4123000</v>
      </c>
      <c r="F7" s="2" t="s">
        <v>11</v>
      </c>
      <c r="G7" s="10">
        <v>123000</v>
      </c>
      <c r="H7" s="2"/>
    </row>
    <row r="8" spans="1:8" ht="24.95" customHeight="1" x14ac:dyDescent="0.25">
      <c r="A8" s="2"/>
      <c r="B8" s="2">
        <v>1</v>
      </c>
      <c r="C8" s="2"/>
      <c r="D8" s="2" t="s">
        <v>12</v>
      </c>
      <c r="E8" s="7">
        <f>SUM(E9:E12)</f>
        <v>4100000</v>
      </c>
      <c r="F8" s="3">
        <v>3999000</v>
      </c>
      <c r="G8" s="10">
        <f>E8-F8</f>
        <v>101000</v>
      </c>
      <c r="H8" s="2"/>
    </row>
    <row r="9" spans="1:8" ht="24.95" customHeight="1" x14ac:dyDescent="0.25">
      <c r="A9" s="2"/>
      <c r="B9" s="2"/>
      <c r="C9" s="2">
        <v>1</v>
      </c>
      <c r="D9" s="2" t="s">
        <v>13</v>
      </c>
      <c r="E9" s="7">
        <v>600000</v>
      </c>
      <c r="F9" s="3">
        <v>600000</v>
      </c>
      <c r="G9" s="10">
        <f t="shared" ref="G9:G12" si="0">E9-F9</f>
        <v>0</v>
      </c>
      <c r="H9" s="2"/>
    </row>
    <row r="10" spans="1:8" ht="24.95" customHeight="1" x14ac:dyDescent="0.25">
      <c r="A10" s="2"/>
      <c r="B10" s="2"/>
      <c r="C10" s="2">
        <v>2</v>
      </c>
      <c r="D10" s="2" t="s">
        <v>14</v>
      </c>
      <c r="E10" s="7">
        <v>800000</v>
      </c>
      <c r="F10" s="3">
        <v>790000</v>
      </c>
      <c r="G10" s="10">
        <f t="shared" si="0"/>
        <v>10000</v>
      </c>
      <c r="H10" s="2"/>
    </row>
    <row r="11" spans="1:8" ht="24.95" customHeight="1" x14ac:dyDescent="0.25">
      <c r="A11" s="2"/>
      <c r="B11" s="2"/>
      <c r="C11" s="2">
        <v>3</v>
      </c>
      <c r="D11" s="2" t="s">
        <v>15</v>
      </c>
      <c r="E11" s="7">
        <v>2000000</v>
      </c>
      <c r="F11" s="3">
        <v>2000000</v>
      </c>
      <c r="G11" s="10">
        <f t="shared" si="0"/>
        <v>0</v>
      </c>
      <c r="H11" s="2"/>
    </row>
    <row r="12" spans="1:8" ht="24.95" customHeight="1" x14ac:dyDescent="0.25">
      <c r="A12" s="2"/>
      <c r="B12" s="2"/>
      <c r="C12" s="2">
        <v>4</v>
      </c>
      <c r="D12" s="2" t="s">
        <v>48</v>
      </c>
      <c r="E12" s="7">
        <v>700000</v>
      </c>
      <c r="F12" s="3">
        <v>609000</v>
      </c>
      <c r="G12" s="10">
        <f t="shared" si="0"/>
        <v>91000</v>
      </c>
      <c r="H12" s="2"/>
    </row>
    <row r="13" spans="1:8" ht="24.95" customHeight="1" x14ac:dyDescent="0.25">
      <c r="A13" s="2"/>
      <c r="B13" s="2">
        <v>2</v>
      </c>
      <c r="C13" s="2"/>
      <c r="D13" s="2" t="s">
        <v>18</v>
      </c>
      <c r="E13" s="7">
        <v>23000</v>
      </c>
      <c r="F13" s="3">
        <v>1000</v>
      </c>
      <c r="G13" s="10">
        <f>E13-F13</f>
        <v>22000</v>
      </c>
      <c r="H13" s="2"/>
    </row>
    <row r="14" spans="1:8" ht="24.95" customHeight="1" x14ac:dyDescent="0.25">
      <c r="A14" s="2">
        <v>2</v>
      </c>
      <c r="B14" s="2"/>
      <c r="C14" s="2"/>
      <c r="D14" s="2" t="s">
        <v>19</v>
      </c>
      <c r="E14" s="9">
        <f>E15+E18+E27</f>
        <v>4123000</v>
      </c>
      <c r="F14" s="2" t="s">
        <v>11</v>
      </c>
      <c r="G14" s="10">
        <v>123000</v>
      </c>
      <c r="H14" s="2"/>
    </row>
    <row r="15" spans="1:8" ht="24.95" customHeight="1" x14ac:dyDescent="0.25">
      <c r="A15" s="2"/>
      <c r="B15" s="2">
        <v>1</v>
      </c>
      <c r="C15" s="2"/>
      <c r="D15" s="2" t="s">
        <v>20</v>
      </c>
      <c r="E15" s="3">
        <f>E16+E17</f>
        <v>760000</v>
      </c>
      <c r="F15" s="3">
        <v>736300</v>
      </c>
      <c r="G15" s="10">
        <f>E15-F15</f>
        <v>23700</v>
      </c>
      <c r="H15" s="2"/>
    </row>
    <row r="16" spans="1:8" ht="24.95" customHeight="1" x14ac:dyDescent="0.25">
      <c r="A16" s="2"/>
      <c r="B16" s="2"/>
      <c r="C16" s="2">
        <v>1</v>
      </c>
      <c r="D16" s="2" t="s">
        <v>21</v>
      </c>
      <c r="E16" s="7">
        <v>720000</v>
      </c>
      <c r="F16" s="3">
        <v>700000</v>
      </c>
      <c r="G16" s="10">
        <f t="shared" ref="G16:G17" si="1">E16-F16</f>
        <v>20000</v>
      </c>
      <c r="H16" s="2"/>
    </row>
    <row r="17" spans="1:8" ht="24.95" customHeight="1" x14ac:dyDescent="0.25">
      <c r="A17" s="2"/>
      <c r="B17" s="2"/>
      <c r="C17" s="2">
        <v>2</v>
      </c>
      <c r="D17" s="2" t="s">
        <v>22</v>
      </c>
      <c r="E17" s="7">
        <v>40000</v>
      </c>
      <c r="F17" s="3">
        <v>36300</v>
      </c>
      <c r="G17" s="10">
        <f t="shared" si="1"/>
        <v>3700</v>
      </c>
      <c r="H17" s="2"/>
    </row>
    <row r="18" spans="1:8" ht="24.95" customHeight="1" x14ac:dyDescent="0.25">
      <c r="A18" s="2"/>
      <c r="B18" s="2">
        <v>2</v>
      </c>
      <c r="C18" s="2"/>
      <c r="D18" s="2" t="s">
        <v>23</v>
      </c>
      <c r="E18" s="7">
        <f>SUM(E19:E26)</f>
        <v>2368500</v>
      </c>
      <c r="F18" s="3">
        <v>2295700</v>
      </c>
      <c r="G18" s="10">
        <f>E18-F18</f>
        <v>72800</v>
      </c>
      <c r="H18" s="2"/>
    </row>
    <row r="19" spans="1:8" ht="24.95" customHeight="1" x14ac:dyDescent="0.25">
      <c r="A19" s="2"/>
      <c r="B19" s="2"/>
      <c r="C19" s="2">
        <v>1</v>
      </c>
      <c r="D19" s="2" t="s">
        <v>24</v>
      </c>
      <c r="E19" s="7">
        <v>100000</v>
      </c>
      <c r="F19" s="3">
        <v>96800</v>
      </c>
      <c r="G19" s="10">
        <f t="shared" ref="G19:G26" si="2">E19-F19</f>
        <v>3200</v>
      </c>
      <c r="H19" s="2"/>
    </row>
    <row r="20" spans="1:8" ht="24.95" customHeight="1" x14ac:dyDescent="0.25">
      <c r="A20" s="2"/>
      <c r="B20" s="2"/>
      <c r="C20" s="2">
        <v>2</v>
      </c>
      <c r="D20" s="2" t="s">
        <v>34</v>
      </c>
      <c r="E20" s="7">
        <v>250000</v>
      </c>
      <c r="F20" s="3">
        <v>242000</v>
      </c>
      <c r="G20" s="10">
        <f t="shared" si="2"/>
        <v>8000</v>
      </c>
      <c r="H20" s="2"/>
    </row>
    <row r="21" spans="1:8" ht="24.95" customHeight="1" x14ac:dyDescent="0.25">
      <c r="A21" s="2"/>
      <c r="B21" s="2"/>
      <c r="C21" s="2">
        <v>3</v>
      </c>
      <c r="D21" s="2" t="s">
        <v>35</v>
      </c>
      <c r="E21" s="7">
        <v>18500</v>
      </c>
      <c r="F21" s="3">
        <v>18150</v>
      </c>
      <c r="G21" s="10">
        <f t="shared" si="2"/>
        <v>350</v>
      </c>
      <c r="H21" s="2"/>
    </row>
    <row r="22" spans="1:8" ht="24.95" customHeight="1" x14ac:dyDescent="0.25">
      <c r="A22" s="2"/>
      <c r="B22" s="2"/>
      <c r="C22" s="2">
        <v>4</v>
      </c>
      <c r="D22" s="2" t="s">
        <v>36</v>
      </c>
      <c r="E22" s="7">
        <v>300000</v>
      </c>
      <c r="F22" s="3">
        <v>291050</v>
      </c>
      <c r="G22" s="10">
        <f t="shared" si="2"/>
        <v>8950</v>
      </c>
      <c r="H22" s="2"/>
    </row>
    <row r="23" spans="1:8" ht="24.95" customHeight="1" x14ac:dyDescent="0.25">
      <c r="A23" s="2"/>
      <c r="B23" s="2"/>
      <c r="C23" s="2">
        <v>5</v>
      </c>
      <c r="D23" s="4" t="s">
        <v>37</v>
      </c>
      <c r="E23" s="7">
        <v>70000</v>
      </c>
      <c r="F23" s="3">
        <v>60500</v>
      </c>
      <c r="G23" s="10">
        <f t="shared" si="2"/>
        <v>9500</v>
      </c>
      <c r="H23" s="2"/>
    </row>
    <row r="24" spans="1:8" ht="24.95" customHeight="1" x14ac:dyDescent="0.25">
      <c r="A24" s="2"/>
      <c r="B24" s="2"/>
      <c r="C24" s="2">
        <v>6</v>
      </c>
      <c r="D24" s="2" t="s">
        <v>38</v>
      </c>
      <c r="E24" s="7">
        <v>300000</v>
      </c>
      <c r="F24" s="3">
        <v>266200</v>
      </c>
      <c r="G24" s="10">
        <f t="shared" si="2"/>
        <v>33800</v>
      </c>
      <c r="H24" s="2"/>
    </row>
    <row r="25" spans="1:8" ht="24.95" customHeight="1" x14ac:dyDescent="0.25">
      <c r="A25" s="2"/>
      <c r="B25" s="2"/>
      <c r="C25" s="2">
        <v>7</v>
      </c>
      <c r="D25" s="2" t="s">
        <v>39</v>
      </c>
      <c r="E25" s="7">
        <v>1200000</v>
      </c>
      <c r="F25" s="3">
        <v>1200000</v>
      </c>
      <c r="G25" s="10">
        <f t="shared" si="2"/>
        <v>0</v>
      </c>
      <c r="H25" s="2"/>
    </row>
    <row r="26" spans="1:8" ht="24.95" customHeight="1" x14ac:dyDescent="0.25">
      <c r="A26" s="2"/>
      <c r="B26" s="2"/>
      <c r="C26" s="2">
        <v>8</v>
      </c>
      <c r="D26" s="2" t="s">
        <v>40</v>
      </c>
      <c r="E26" s="7">
        <v>130000</v>
      </c>
      <c r="F26" s="3">
        <v>121000</v>
      </c>
      <c r="G26" s="10">
        <f t="shared" si="2"/>
        <v>9000</v>
      </c>
      <c r="H26" s="2"/>
    </row>
    <row r="27" spans="1:8" ht="24.95" customHeight="1" x14ac:dyDescent="0.25">
      <c r="A27" s="2"/>
      <c r="B27" s="2">
        <v>3</v>
      </c>
      <c r="C27" s="2"/>
      <c r="D27" s="2" t="s">
        <v>26</v>
      </c>
      <c r="E27" s="7">
        <f>E28+E29</f>
        <v>994500</v>
      </c>
      <c r="F27" s="3">
        <v>968000</v>
      </c>
      <c r="G27" s="10">
        <f>E27-F27</f>
        <v>26500</v>
      </c>
      <c r="H27" s="2"/>
    </row>
    <row r="28" spans="1:8" ht="24.95" customHeight="1" x14ac:dyDescent="0.25">
      <c r="A28" s="2"/>
      <c r="B28" s="2"/>
      <c r="C28" s="2">
        <v>1</v>
      </c>
      <c r="D28" s="2" t="s">
        <v>41</v>
      </c>
      <c r="E28" s="7">
        <v>860000</v>
      </c>
      <c r="F28" s="3">
        <v>847000</v>
      </c>
      <c r="G28" s="10">
        <f t="shared" ref="G28:G29" si="3">E28-F28</f>
        <v>13000</v>
      </c>
      <c r="H28" s="2"/>
    </row>
    <row r="29" spans="1:8" ht="24.95" customHeight="1" x14ac:dyDescent="0.25">
      <c r="A29" s="2"/>
      <c r="B29" s="2"/>
      <c r="C29" s="2">
        <v>2</v>
      </c>
      <c r="D29" s="2" t="s">
        <v>28</v>
      </c>
      <c r="E29" s="7">
        <v>134500</v>
      </c>
      <c r="F29" s="3">
        <v>121000</v>
      </c>
      <c r="G29" s="10">
        <f t="shared" si="3"/>
        <v>13500</v>
      </c>
      <c r="H29" s="2"/>
    </row>
    <row r="30" spans="1:8" ht="24.95" customHeight="1" x14ac:dyDescent="0.25">
      <c r="A30" s="2">
        <v>3</v>
      </c>
      <c r="B30" s="2"/>
      <c r="C30" s="2"/>
      <c r="D30" s="2" t="s">
        <v>29</v>
      </c>
      <c r="E30" s="7"/>
      <c r="F30" s="2" t="s">
        <v>30</v>
      </c>
      <c r="G30" s="2"/>
      <c r="H30" s="2"/>
    </row>
    <row r="32" spans="1:8" x14ac:dyDescent="0.25">
      <c r="A32" s="16" t="s">
        <v>31</v>
      </c>
      <c r="B32" s="16"/>
      <c r="C32" s="16"/>
      <c r="D32" s="13" t="s">
        <v>53</v>
      </c>
      <c r="F32" s="1" t="s">
        <v>32</v>
      </c>
      <c r="G32" s="8" t="s">
        <v>54</v>
      </c>
    </row>
    <row r="37" spans="6:6" x14ac:dyDescent="0.25">
      <c r="F37" s="6" t="s">
        <v>49</v>
      </c>
    </row>
  </sheetData>
  <mergeCells count="8">
    <mergeCell ref="G5:H5"/>
    <mergeCell ref="A1:H1"/>
    <mergeCell ref="A2:H2"/>
    <mergeCell ref="A3:F3"/>
    <mergeCell ref="A32:C32"/>
    <mergeCell ref="D5:D6"/>
    <mergeCell ref="E5:E6"/>
    <mergeCell ref="F5:F6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F1"/>
    </sheetView>
  </sheetViews>
  <sheetFormatPr defaultRowHeight="19.5" x14ac:dyDescent="0.25"/>
  <cols>
    <col min="1" max="1" width="6.75" style="1" bestFit="1" customWidth="1"/>
    <col min="2" max="3" width="4.25" style="1" bestFit="1" customWidth="1"/>
    <col min="4" max="4" width="23" style="1" bestFit="1" customWidth="1"/>
    <col min="5" max="5" width="17.5" style="1" bestFit="1" customWidth="1"/>
    <col min="6" max="6" width="31.375" style="1" bestFit="1" customWidth="1"/>
    <col min="7" max="16384" width="9" style="1"/>
  </cols>
  <sheetData>
    <row r="1" spans="1:7" ht="27.75" x14ac:dyDescent="0.25">
      <c r="A1" s="15" t="s">
        <v>0</v>
      </c>
      <c r="B1" s="15"/>
      <c r="C1" s="15"/>
      <c r="D1" s="15"/>
      <c r="E1" s="15"/>
      <c r="F1" s="15"/>
    </row>
    <row r="2" spans="1:7" x14ac:dyDescent="0.25">
      <c r="A2" s="16" t="s">
        <v>56</v>
      </c>
      <c r="B2" s="16"/>
      <c r="C2" s="16"/>
      <c r="D2" s="16"/>
      <c r="E2" s="16"/>
      <c r="F2" s="16"/>
    </row>
    <row r="3" spans="1:7" x14ac:dyDescent="0.25">
      <c r="A3" s="16" t="s">
        <v>57</v>
      </c>
      <c r="B3" s="16"/>
      <c r="C3" s="16"/>
      <c r="D3" s="16"/>
      <c r="E3" s="16"/>
      <c r="F3" s="16"/>
    </row>
    <row r="5" spans="1:7" ht="24.95" customHeight="1" x14ac:dyDescent="0.25">
      <c r="A5" s="2" t="s">
        <v>3</v>
      </c>
      <c r="B5" s="2"/>
      <c r="C5" s="2"/>
      <c r="D5" s="2"/>
      <c r="E5" s="2" t="s">
        <v>4</v>
      </c>
      <c r="F5" s="2" t="s">
        <v>5</v>
      </c>
    </row>
    <row r="6" spans="1:7" ht="24.95" customHeight="1" x14ac:dyDescent="0.25">
      <c r="A6" s="2" t="s">
        <v>6</v>
      </c>
      <c r="B6" s="2" t="s">
        <v>7</v>
      </c>
      <c r="C6" s="2" t="s">
        <v>8</v>
      </c>
      <c r="D6" s="2" t="s">
        <v>9</v>
      </c>
      <c r="E6" s="2"/>
      <c r="F6" s="2"/>
    </row>
    <row r="7" spans="1:7" ht="24.95" customHeight="1" x14ac:dyDescent="0.25">
      <c r="A7" s="2">
        <v>1</v>
      </c>
      <c r="B7" s="2"/>
      <c r="C7" s="2"/>
      <c r="D7" s="2" t="s">
        <v>10</v>
      </c>
      <c r="E7" s="3">
        <f>E8+E13</f>
        <v>4333000</v>
      </c>
      <c r="F7" s="2"/>
      <c r="G7" s="14"/>
    </row>
    <row r="8" spans="1:7" ht="24.95" customHeight="1" x14ac:dyDescent="0.25">
      <c r="A8" s="2"/>
      <c r="B8" s="2">
        <v>1</v>
      </c>
      <c r="C8" s="2"/>
      <c r="D8" s="2" t="s">
        <v>12</v>
      </c>
      <c r="E8" s="3">
        <f>E9+E10+E11+E12</f>
        <v>4310000</v>
      </c>
      <c r="F8" s="2"/>
    </row>
    <row r="9" spans="1:7" ht="24.95" customHeight="1" x14ac:dyDescent="0.25">
      <c r="A9" s="2"/>
      <c r="B9" s="2"/>
      <c r="C9" s="2">
        <v>1</v>
      </c>
      <c r="D9" s="2" t="s">
        <v>13</v>
      </c>
      <c r="E9" s="3">
        <v>630000</v>
      </c>
      <c r="F9" s="2"/>
    </row>
    <row r="10" spans="1:7" ht="24.95" customHeight="1" x14ac:dyDescent="0.25">
      <c r="A10" s="2"/>
      <c r="B10" s="2"/>
      <c r="C10" s="2">
        <v>2</v>
      </c>
      <c r="D10" s="2" t="s">
        <v>14</v>
      </c>
      <c r="E10" s="3">
        <v>950000</v>
      </c>
      <c r="F10" s="2"/>
    </row>
    <row r="11" spans="1:7" ht="24.95" customHeight="1" x14ac:dyDescent="0.25">
      <c r="A11" s="2"/>
      <c r="B11" s="2"/>
      <c r="C11" s="2">
        <v>3</v>
      </c>
      <c r="D11" s="2" t="s">
        <v>15</v>
      </c>
      <c r="E11" s="3">
        <v>2000000</v>
      </c>
      <c r="F11" s="2" t="s">
        <v>16</v>
      </c>
    </row>
    <row r="12" spans="1:7" ht="24.95" customHeight="1" x14ac:dyDescent="0.25">
      <c r="A12" s="2"/>
      <c r="B12" s="2"/>
      <c r="C12" s="2">
        <v>4</v>
      </c>
      <c r="D12" s="2" t="s">
        <v>17</v>
      </c>
      <c r="E12" s="3">
        <v>730000</v>
      </c>
      <c r="F12" s="2"/>
    </row>
    <row r="13" spans="1:7" ht="24.95" customHeight="1" x14ac:dyDescent="0.25">
      <c r="A13" s="2"/>
      <c r="B13" s="2">
        <v>2</v>
      </c>
      <c r="C13" s="2"/>
      <c r="D13" s="2" t="s">
        <v>18</v>
      </c>
      <c r="E13" s="3">
        <v>23000</v>
      </c>
      <c r="F13" s="2"/>
    </row>
    <row r="14" spans="1:7" ht="24.95" customHeight="1" x14ac:dyDescent="0.25">
      <c r="A14" s="2">
        <v>2</v>
      </c>
      <c r="B14" s="2"/>
      <c r="C14" s="2"/>
      <c r="D14" s="2" t="s">
        <v>19</v>
      </c>
      <c r="E14" s="3">
        <f>E15+E18+E27</f>
        <v>4333000</v>
      </c>
      <c r="F14" s="2"/>
    </row>
    <row r="15" spans="1:7" ht="24.95" customHeight="1" x14ac:dyDescent="0.25">
      <c r="A15" s="2"/>
      <c r="B15" s="2">
        <v>1</v>
      </c>
      <c r="C15" s="2"/>
      <c r="D15" s="2" t="s">
        <v>20</v>
      </c>
      <c r="E15" s="3">
        <f>E16+E17</f>
        <v>760000</v>
      </c>
      <c r="F15" s="2"/>
    </row>
    <row r="16" spans="1:7" ht="24.95" customHeight="1" x14ac:dyDescent="0.25">
      <c r="A16" s="2"/>
      <c r="B16" s="2"/>
      <c r="C16" s="2">
        <v>1</v>
      </c>
      <c r="D16" s="2" t="s">
        <v>21</v>
      </c>
      <c r="E16" s="3">
        <v>720000</v>
      </c>
      <c r="F16" s="2"/>
    </row>
    <row r="17" spans="1:6" ht="24.95" customHeight="1" x14ac:dyDescent="0.25">
      <c r="A17" s="2"/>
      <c r="B17" s="2"/>
      <c r="C17" s="2">
        <v>2</v>
      </c>
      <c r="D17" s="2" t="s">
        <v>22</v>
      </c>
      <c r="E17" s="3">
        <v>40000</v>
      </c>
      <c r="F17" s="2"/>
    </row>
    <row r="18" spans="1:6" ht="24.95" customHeight="1" x14ac:dyDescent="0.25">
      <c r="A18" s="2"/>
      <c r="B18" s="2">
        <v>2</v>
      </c>
      <c r="C18" s="2"/>
      <c r="D18" s="2" t="s">
        <v>23</v>
      </c>
      <c r="E18" s="3">
        <f>E19+E20+E21+E22+E23+E24+E25+E26</f>
        <v>2523000</v>
      </c>
      <c r="F18" s="2"/>
    </row>
    <row r="19" spans="1:6" ht="24.95" customHeight="1" x14ac:dyDescent="0.25">
      <c r="A19" s="2"/>
      <c r="B19" s="2"/>
      <c r="C19" s="2">
        <v>1</v>
      </c>
      <c r="D19" s="2" t="s">
        <v>24</v>
      </c>
      <c r="E19" s="3">
        <v>120000</v>
      </c>
      <c r="F19" s="2"/>
    </row>
    <row r="20" spans="1:6" ht="24.95" customHeight="1" x14ac:dyDescent="0.25">
      <c r="A20" s="2"/>
      <c r="B20" s="2"/>
      <c r="C20" s="2">
        <v>2</v>
      </c>
      <c r="D20" s="2" t="s">
        <v>34</v>
      </c>
      <c r="E20" s="3">
        <v>280000</v>
      </c>
      <c r="F20" s="2"/>
    </row>
    <row r="21" spans="1:6" ht="24.95" customHeight="1" x14ac:dyDescent="0.25">
      <c r="A21" s="2"/>
      <c r="B21" s="2"/>
      <c r="C21" s="2">
        <v>3</v>
      </c>
      <c r="D21" s="2" t="s">
        <v>35</v>
      </c>
      <c r="E21" s="3">
        <v>20000</v>
      </c>
      <c r="F21" s="2"/>
    </row>
    <row r="22" spans="1:6" ht="24.95" customHeight="1" x14ac:dyDescent="0.25">
      <c r="A22" s="2"/>
      <c r="B22" s="2"/>
      <c r="C22" s="2">
        <v>4</v>
      </c>
      <c r="D22" s="2" t="s">
        <v>36</v>
      </c>
      <c r="E22" s="3">
        <v>340000</v>
      </c>
      <c r="F22" s="2"/>
    </row>
    <row r="23" spans="1:6" ht="24.95" customHeight="1" x14ac:dyDescent="0.25">
      <c r="A23" s="2"/>
      <c r="B23" s="2"/>
      <c r="C23" s="2">
        <v>5</v>
      </c>
      <c r="D23" s="4" t="s">
        <v>37</v>
      </c>
      <c r="E23" s="3">
        <v>100000</v>
      </c>
      <c r="F23" s="2"/>
    </row>
    <row r="24" spans="1:6" ht="24.95" customHeight="1" x14ac:dyDescent="0.25">
      <c r="A24" s="2"/>
      <c r="B24" s="2"/>
      <c r="C24" s="2">
        <v>6</v>
      </c>
      <c r="D24" s="2" t="s">
        <v>38</v>
      </c>
      <c r="E24" s="3">
        <v>330000</v>
      </c>
      <c r="F24" s="2"/>
    </row>
    <row r="25" spans="1:6" ht="24.95" customHeight="1" x14ac:dyDescent="0.25">
      <c r="A25" s="2"/>
      <c r="B25" s="2"/>
      <c r="C25" s="2">
        <v>7</v>
      </c>
      <c r="D25" s="2" t="s">
        <v>39</v>
      </c>
      <c r="E25" s="3">
        <v>1200000</v>
      </c>
      <c r="F25" s="2"/>
    </row>
    <row r="26" spans="1:6" ht="24.95" customHeight="1" x14ac:dyDescent="0.25">
      <c r="A26" s="2"/>
      <c r="B26" s="2"/>
      <c r="C26" s="2">
        <v>8</v>
      </c>
      <c r="D26" s="2" t="s">
        <v>40</v>
      </c>
      <c r="E26" s="3">
        <v>133000</v>
      </c>
      <c r="F26" s="2" t="s">
        <v>25</v>
      </c>
    </row>
    <row r="27" spans="1:6" ht="24.95" customHeight="1" x14ac:dyDescent="0.25">
      <c r="A27" s="2"/>
      <c r="B27" s="2">
        <v>3</v>
      </c>
      <c r="C27" s="2"/>
      <c r="D27" s="2" t="s">
        <v>26</v>
      </c>
      <c r="E27" s="3">
        <f>E28+E29</f>
        <v>1050000</v>
      </c>
      <c r="F27" s="2"/>
    </row>
    <row r="28" spans="1:6" ht="24.95" customHeight="1" x14ac:dyDescent="0.25">
      <c r="A28" s="2"/>
      <c r="B28" s="2"/>
      <c r="C28" s="2">
        <v>1</v>
      </c>
      <c r="D28" s="2" t="s">
        <v>41</v>
      </c>
      <c r="E28" s="3">
        <v>900000</v>
      </c>
      <c r="F28" s="2" t="s">
        <v>27</v>
      </c>
    </row>
    <row r="29" spans="1:6" ht="24.95" customHeight="1" x14ac:dyDescent="0.25">
      <c r="A29" s="2"/>
      <c r="B29" s="2"/>
      <c r="C29" s="2">
        <v>2</v>
      </c>
      <c r="D29" s="2" t="s">
        <v>28</v>
      </c>
      <c r="E29" s="3">
        <v>150000</v>
      </c>
      <c r="F29" s="2"/>
    </row>
    <row r="30" spans="1:6" ht="24.95" customHeight="1" x14ac:dyDescent="0.25">
      <c r="A30" s="2">
        <v>3</v>
      </c>
      <c r="B30" s="2"/>
      <c r="C30" s="2"/>
      <c r="D30" s="2" t="s">
        <v>29</v>
      </c>
      <c r="E30" s="3">
        <f>E7-E14</f>
        <v>0</v>
      </c>
      <c r="F30" s="2"/>
    </row>
    <row r="32" spans="1:6" x14ac:dyDescent="0.25">
      <c r="A32" s="16" t="s">
        <v>31</v>
      </c>
      <c r="B32" s="16"/>
      <c r="C32" s="16"/>
      <c r="D32" s="1" t="s">
        <v>55</v>
      </c>
      <c r="E32" s="13" t="s">
        <v>32</v>
      </c>
      <c r="F32" s="5" t="s">
        <v>42</v>
      </c>
    </row>
  </sheetData>
  <mergeCells count="4">
    <mergeCell ref="A1:F1"/>
    <mergeCell ref="A2:F2"/>
    <mergeCell ref="A3:F3"/>
    <mergeCell ref="A32:C3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103年預算書</vt:lpstr>
      <vt:lpstr>104年預算書</vt:lpstr>
      <vt:lpstr>103.104預算比較表</vt:lpstr>
      <vt:lpstr>105年預算書</vt:lpstr>
      <vt:lpstr>'103.104預算比較表'!Print_Area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2006-10-24T16:27:04Z</dcterms:created>
  <dcterms:modified xsi:type="dcterms:W3CDTF">2015-10-02T04:07:51Z</dcterms:modified>
</cp:coreProperties>
</file>